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rede\Desktop\Cours 2020 2021\ESIEE\Esiee 2020 2021\Contrôle de gestion\"/>
    </mc:Choice>
  </mc:AlternateContent>
  <bookViews>
    <workbookView xWindow="0" yWindow="0" windowWidth="23040" windowHeight="9384"/>
  </bookViews>
  <sheets>
    <sheet name="Mim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F26" i="1" l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E28" i="1"/>
  <c r="E29" i="1"/>
  <c r="E30" i="1"/>
  <c r="E31" i="1"/>
  <c r="E32" i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27" i="1"/>
  <c r="E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26" i="1"/>
  <c r="A46" i="1"/>
  <c r="B46" i="1"/>
</calcChain>
</file>

<file path=xl/sharedStrings.xml><?xml version="1.0" encoding="utf-8"?>
<sst xmlns="http://schemas.openxmlformats.org/spreadsheetml/2006/main" count="48" uniqueCount="26">
  <si>
    <t>T</t>
  </si>
  <si>
    <t>S</t>
  </si>
  <si>
    <t>R</t>
  </si>
  <si>
    <t>Q</t>
  </si>
  <si>
    <t>P</t>
  </si>
  <si>
    <t>O</t>
  </si>
  <si>
    <t>N</t>
  </si>
  <si>
    <t>M</t>
  </si>
  <si>
    <t>L</t>
  </si>
  <si>
    <t>K</t>
  </si>
  <si>
    <t>J</t>
  </si>
  <si>
    <t>I</t>
  </si>
  <si>
    <t>H</t>
  </si>
  <si>
    <t>G</t>
  </si>
  <si>
    <t>F</t>
  </si>
  <si>
    <t>E</t>
  </si>
  <si>
    <t>D</t>
  </si>
  <si>
    <t>C</t>
  </si>
  <si>
    <t>B</t>
  </si>
  <si>
    <t>A</t>
  </si>
  <si>
    <t>Références</t>
  </si>
  <si>
    <t>Cout d'achat</t>
  </si>
  <si>
    <t>% Référence</t>
  </si>
  <si>
    <t>% cout d'achat</t>
  </si>
  <si>
    <t>Cumul des % référence</t>
  </si>
  <si>
    <t>Cumul des % Cout d'achat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</si>
</sst>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10" fontId="0" fillId="2" borderId="1" xfId="0" applyNumberFormat="1" applyFill="1" applyBorder="1" applyAlignment="1">
      <alignment horizontal="center" vertical="center"/>
    </xf>
    <xf numFmtId="10" fontId="0" fillId="3" borderId="1" xfId="0" applyNumberFormat="1" applyFill="1" applyBorder="1" applyAlignment="1">
      <alignment horizontal="center" vertical="center"/>
    </xf>
    <xf numFmtId="9" fontId="0" fillId="3" borderId="1" xfId="1" applyFont="1" applyFill="1" applyBorder="1" applyAlignment="1">
      <alignment horizontal="center"/>
    </xf>
    <xf numFmtId="10" fontId="0" fillId="3" borderId="1" xfId="1" applyNumberFormat="1" applyFont="1" applyFill="1" applyBorder="1" applyAlignment="1">
      <alignment horizontal="center"/>
    </xf>
    <xf numFmtId="9" fontId="0" fillId="3" borderId="1" xfId="0" applyNumberFormat="1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9" fontId="0" fillId="2" borderId="1" xfId="1" applyFont="1" applyFill="1" applyBorder="1" applyAlignment="1">
      <alignment horizontal="center"/>
    </xf>
    <xf numFmtId="10" fontId="0" fillId="2" borderId="1" xfId="1" applyNumberFormat="1" applyFont="1" applyFill="1" applyBorder="1" applyAlignment="1">
      <alignment horizontal="center"/>
    </xf>
    <xf numFmtId="9" fontId="0" fillId="4" borderId="1" xfId="1" applyFont="1" applyFill="1" applyBorder="1" applyAlignment="1">
      <alignment horizontal="center"/>
    </xf>
    <xf numFmtId="10" fontId="0" fillId="4" borderId="1" xfId="1" applyNumberFormat="1" applyFont="1" applyFill="1" applyBorder="1" applyAlignment="1">
      <alignment horizontal="center"/>
    </xf>
    <xf numFmtId="9" fontId="0" fillId="4" borderId="1" xfId="0" applyNumberFormat="1" applyFill="1" applyBorder="1" applyAlignment="1">
      <alignment horizontal="center" vertical="center"/>
    </xf>
    <xf numFmtId="10" fontId="0" fillId="4" borderId="1" xfId="0" applyNumberFormat="1" applyFill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Mima!$F$25</c:f>
              <c:strCache>
                <c:ptCount val="1"/>
                <c:pt idx="0">
                  <c:v>Cumul des % Cout d'achat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Mima!$E$26:$E$45</c:f>
              <c:numCache>
                <c:formatCode>0%</c:formatCode>
                <c:ptCount val="20"/>
                <c:pt idx="0">
                  <c:v>0.05</c:v>
                </c:pt>
                <c:pt idx="1">
                  <c:v>0.1</c:v>
                </c:pt>
                <c:pt idx="2">
                  <c:v>0.15000000000000002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0.39999999999999997</c:v>
                </c:pt>
                <c:pt idx="8">
                  <c:v>0.44999999999999996</c:v>
                </c:pt>
                <c:pt idx="9">
                  <c:v>0.49999999999999994</c:v>
                </c:pt>
                <c:pt idx="10">
                  <c:v>0.54999999999999993</c:v>
                </c:pt>
                <c:pt idx="11">
                  <c:v>0.6</c:v>
                </c:pt>
                <c:pt idx="12">
                  <c:v>0.65</c:v>
                </c:pt>
                <c:pt idx="13">
                  <c:v>0.70000000000000007</c:v>
                </c:pt>
                <c:pt idx="14">
                  <c:v>0.75000000000000011</c:v>
                </c:pt>
                <c:pt idx="15">
                  <c:v>0.80000000000000016</c:v>
                </c:pt>
                <c:pt idx="16">
                  <c:v>0.8500000000000002</c:v>
                </c:pt>
                <c:pt idx="17">
                  <c:v>0.90000000000000024</c:v>
                </c:pt>
                <c:pt idx="18">
                  <c:v>0.95000000000000029</c:v>
                </c:pt>
                <c:pt idx="19">
                  <c:v>1.0000000000000002</c:v>
                </c:pt>
              </c:numCache>
            </c:numRef>
          </c:cat>
          <c:val>
            <c:numRef>
              <c:f>Mima!$F$26:$F$45</c:f>
              <c:numCache>
                <c:formatCode>0.00%</c:formatCode>
                <c:ptCount val="20"/>
                <c:pt idx="0">
                  <c:v>0.28144226641865788</c:v>
                </c:pt>
                <c:pt idx="1">
                  <c:v>0.46458720847045354</c:v>
                </c:pt>
                <c:pt idx="2">
                  <c:v>0.58821004435541568</c:v>
                </c:pt>
                <c:pt idx="3">
                  <c:v>0.65517241379310343</c:v>
                </c:pt>
                <c:pt idx="4">
                  <c:v>0.71769924166547427</c:v>
                </c:pt>
                <c:pt idx="5">
                  <c:v>0.77679210187437397</c:v>
                </c:pt>
                <c:pt idx="6">
                  <c:v>0.83388181427958219</c:v>
                </c:pt>
                <c:pt idx="7">
                  <c:v>0.88024037773644292</c:v>
                </c:pt>
                <c:pt idx="8">
                  <c:v>0.89927028187151237</c:v>
                </c:pt>
                <c:pt idx="9">
                  <c:v>0.91701244813278004</c:v>
                </c:pt>
                <c:pt idx="10">
                  <c:v>0.93303763056231215</c:v>
                </c:pt>
                <c:pt idx="11">
                  <c:v>0.94663041923021884</c:v>
                </c:pt>
                <c:pt idx="12">
                  <c:v>0.95779081413650013</c:v>
                </c:pt>
                <c:pt idx="13">
                  <c:v>0.96709114322506784</c:v>
                </c:pt>
                <c:pt idx="14">
                  <c:v>0.97553298039776781</c:v>
                </c:pt>
                <c:pt idx="15">
                  <c:v>0.98311632565459994</c:v>
                </c:pt>
                <c:pt idx="16">
                  <c:v>0.98984117899556434</c:v>
                </c:pt>
                <c:pt idx="17">
                  <c:v>0.99499213049077107</c:v>
                </c:pt>
                <c:pt idx="18">
                  <c:v>0.99842609815424221</c:v>
                </c:pt>
                <c:pt idx="19">
                  <c:v>0.99999999999999978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3366584"/>
        <c:axId val="383367368"/>
      </c:barChart>
      <c:catAx>
        <c:axId val="38336658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367368"/>
        <c:crosses val="autoZero"/>
        <c:auto val="1"/>
        <c:lblAlgn val="ctr"/>
        <c:lblOffset val="100"/>
        <c:noMultiLvlLbl val="0"/>
      </c:catAx>
      <c:valAx>
        <c:axId val="383367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366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746760</xdr:colOff>
      <xdr:row>27</xdr:row>
      <xdr:rowOff>15240</xdr:rowOff>
    </xdr:from>
    <xdr:to>
      <xdr:col>13</xdr:col>
      <xdr:colOff>472440</xdr:colOff>
      <xdr:row>45</xdr:row>
      <xdr:rowOff>7620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topLeftCell="A25" zoomScale="110" zoomScaleNormal="110" workbookViewId="0">
      <selection activeCell="J20" sqref="J20"/>
    </sheetView>
  </sheetViews>
  <sheetFormatPr baseColWidth="10" defaultRowHeight="14.4" x14ac:dyDescent="0.3"/>
  <cols>
    <col min="3" max="3" width="11.5546875" customWidth="1"/>
    <col min="4" max="4" width="13.44140625" customWidth="1"/>
    <col min="5" max="6" width="13.6640625" customWidth="1"/>
  </cols>
  <sheetData>
    <row r="1" spans="1:2" x14ac:dyDescent="0.3">
      <c r="A1" s="2" t="s">
        <v>20</v>
      </c>
      <c r="B1" s="2" t="s">
        <v>21</v>
      </c>
    </row>
    <row r="2" spans="1:2" x14ac:dyDescent="0.3">
      <c r="A2" s="1" t="s">
        <v>0</v>
      </c>
      <c r="B2" s="1">
        <v>47</v>
      </c>
    </row>
    <row r="3" spans="1:2" x14ac:dyDescent="0.3">
      <c r="A3" s="1" t="s">
        <v>1</v>
      </c>
      <c r="B3" s="1">
        <v>11</v>
      </c>
    </row>
    <row r="4" spans="1:2" x14ac:dyDescent="0.3">
      <c r="A4" s="1" t="s">
        <v>2</v>
      </c>
      <c r="B4" s="1">
        <v>65</v>
      </c>
    </row>
    <row r="5" spans="1:2" x14ac:dyDescent="0.3">
      <c r="A5" s="1" t="s">
        <v>3</v>
      </c>
      <c r="B5" s="1">
        <v>112</v>
      </c>
    </row>
    <row r="6" spans="1:2" x14ac:dyDescent="0.3">
      <c r="A6" s="1" t="s">
        <v>4</v>
      </c>
      <c r="B6" s="1">
        <v>24</v>
      </c>
    </row>
    <row r="7" spans="1:2" x14ac:dyDescent="0.3">
      <c r="A7" s="1" t="s">
        <v>5</v>
      </c>
      <c r="B7" s="1">
        <v>78</v>
      </c>
    </row>
    <row r="8" spans="1:2" x14ac:dyDescent="0.3">
      <c r="A8" s="1" t="s">
        <v>6</v>
      </c>
      <c r="B8" s="1">
        <v>95</v>
      </c>
    </row>
    <row r="9" spans="1:2" x14ac:dyDescent="0.3">
      <c r="A9" s="1" t="s">
        <v>7</v>
      </c>
      <c r="B9" s="1">
        <v>36</v>
      </c>
    </row>
    <row r="10" spans="1:2" x14ac:dyDescent="0.3">
      <c r="A10" s="1" t="s">
        <v>8</v>
      </c>
      <c r="B10" s="1">
        <v>53</v>
      </c>
    </row>
    <row r="11" spans="1:2" x14ac:dyDescent="0.3">
      <c r="A11" s="1" t="s">
        <v>9</v>
      </c>
      <c r="B11" s="1">
        <v>124</v>
      </c>
    </row>
    <row r="12" spans="1:2" x14ac:dyDescent="0.3">
      <c r="A12" s="1" t="s">
        <v>10</v>
      </c>
      <c r="B12" s="1">
        <v>59</v>
      </c>
    </row>
    <row r="13" spans="1:2" x14ac:dyDescent="0.3">
      <c r="A13" s="1" t="s">
        <v>11</v>
      </c>
      <c r="B13" s="1">
        <v>437</v>
      </c>
    </row>
    <row r="14" spans="1:2" x14ac:dyDescent="0.3">
      <c r="A14" s="1" t="s">
        <v>12</v>
      </c>
      <c r="B14" s="1">
        <v>413</v>
      </c>
    </row>
    <row r="15" spans="1:2" x14ac:dyDescent="0.3">
      <c r="A15" s="1" t="s">
        <v>13</v>
      </c>
      <c r="B15" s="1">
        <v>324</v>
      </c>
    </row>
    <row r="16" spans="1:2" x14ac:dyDescent="0.3">
      <c r="A16" s="1" t="s">
        <v>14</v>
      </c>
      <c r="B16" s="1">
        <v>399</v>
      </c>
    </row>
    <row r="17" spans="1:6" x14ac:dyDescent="0.3">
      <c r="A17" s="1" t="s">
        <v>15</v>
      </c>
      <c r="B17" s="1">
        <v>133</v>
      </c>
    </row>
    <row r="18" spans="1:6" x14ac:dyDescent="0.3">
      <c r="A18" s="1" t="s">
        <v>16</v>
      </c>
      <c r="B18" s="1">
        <v>468</v>
      </c>
    </row>
    <row r="19" spans="1:6" x14ac:dyDescent="0.3">
      <c r="A19" s="1" t="s">
        <v>17</v>
      </c>
      <c r="B19" s="1">
        <v>1967</v>
      </c>
    </row>
    <row r="20" spans="1:6" x14ac:dyDescent="0.3">
      <c r="A20" s="1" t="s">
        <v>18</v>
      </c>
      <c r="B20" s="1">
        <v>1280</v>
      </c>
    </row>
    <row r="21" spans="1:6" x14ac:dyDescent="0.3">
      <c r="A21" s="1" t="s">
        <v>19</v>
      </c>
      <c r="B21" s="1">
        <v>864</v>
      </c>
    </row>
    <row r="25" spans="1:6" ht="28.8" x14ac:dyDescent="0.3">
      <c r="A25" s="3" t="s">
        <v>20</v>
      </c>
      <c r="B25" s="3" t="s">
        <v>21</v>
      </c>
      <c r="C25" s="3" t="s">
        <v>22</v>
      </c>
      <c r="D25" s="4" t="s">
        <v>23</v>
      </c>
      <c r="E25" s="5" t="s">
        <v>24</v>
      </c>
      <c r="F25" s="5" t="s">
        <v>25</v>
      </c>
    </row>
    <row r="26" spans="1:6" x14ac:dyDescent="0.3">
      <c r="A26" s="6" t="s">
        <v>17</v>
      </c>
      <c r="B26" s="6">
        <v>1967</v>
      </c>
      <c r="C26" s="15">
        <f>1/20</f>
        <v>0.05</v>
      </c>
      <c r="D26" s="16">
        <f>B26/B46</f>
        <v>0.28144226641865788</v>
      </c>
      <c r="E26" s="14">
        <f>C26</f>
        <v>0.05</v>
      </c>
      <c r="F26" s="9">
        <f>D26</f>
        <v>0.28144226641865788</v>
      </c>
    </row>
    <row r="27" spans="1:6" x14ac:dyDescent="0.3">
      <c r="A27" s="6" t="s">
        <v>18</v>
      </c>
      <c r="B27" s="6">
        <v>1280</v>
      </c>
      <c r="C27" s="15">
        <f t="shared" ref="C27:C45" si="0">1/20</f>
        <v>0.05</v>
      </c>
      <c r="D27" s="16">
        <f t="shared" ref="D27:D45" si="1">B27/$B$46</f>
        <v>0.18314494205179568</v>
      </c>
      <c r="E27" s="14">
        <f>E26+C27</f>
        <v>0.1</v>
      </c>
      <c r="F27" s="9">
        <f>F26+D27</f>
        <v>0.46458720847045354</v>
      </c>
    </row>
    <row r="28" spans="1:6" x14ac:dyDescent="0.3">
      <c r="A28" s="6" t="s">
        <v>19</v>
      </c>
      <c r="B28" s="6">
        <v>864</v>
      </c>
      <c r="C28" s="15">
        <f t="shared" si="0"/>
        <v>0.05</v>
      </c>
      <c r="D28" s="16">
        <f t="shared" si="1"/>
        <v>0.12362283588496209</v>
      </c>
      <c r="E28" s="14">
        <f t="shared" ref="E28:E45" si="2">E27+C28</f>
        <v>0.15000000000000002</v>
      </c>
      <c r="F28" s="9">
        <f t="shared" ref="F28:F45" si="3">F27+D28</f>
        <v>0.58821004435541568</v>
      </c>
    </row>
    <row r="29" spans="1:6" x14ac:dyDescent="0.3">
      <c r="A29" s="7" t="s">
        <v>16</v>
      </c>
      <c r="B29" s="7">
        <v>468</v>
      </c>
      <c r="C29" s="11">
        <f t="shared" si="0"/>
        <v>0.05</v>
      </c>
      <c r="D29" s="12">
        <f t="shared" si="1"/>
        <v>6.6962369437687796E-2</v>
      </c>
      <c r="E29" s="13">
        <f t="shared" si="2"/>
        <v>0.2</v>
      </c>
      <c r="F29" s="10">
        <f t="shared" si="3"/>
        <v>0.65517241379310343</v>
      </c>
    </row>
    <row r="30" spans="1:6" x14ac:dyDescent="0.3">
      <c r="A30" s="7" t="s">
        <v>11</v>
      </c>
      <c r="B30" s="7">
        <v>437</v>
      </c>
      <c r="C30" s="11">
        <f t="shared" si="0"/>
        <v>0.05</v>
      </c>
      <c r="D30" s="12">
        <f t="shared" si="1"/>
        <v>6.2526827872370863E-2</v>
      </c>
      <c r="E30" s="13">
        <f t="shared" si="2"/>
        <v>0.25</v>
      </c>
      <c r="F30" s="10">
        <f t="shared" si="3"/>
        <v>0.71769924166547427</v>
      </c>
    </row>
    <row r="31" spans="1:6" x14ac:dyDescent="0.3">
      <c r="A31" s="7" t="s">
        <v>12</v>
      </c>
      <c r="B31" s="7">
        <v>413</v>
      </c>
      <c r="C31" s="11">
        <f t="shared" si="0"/>
        <v>0.05</v>
      </c>
      <c r="D31" s="12">
        <f t="shared" si="1"/>
        <v>5.90928602088997E-2</v>
      </c>
      <c r="E31" s="13">
        <f t="shared" si="2"/>
        <v>0.3</v>
      </c>
      <c r="F31" s="10">
        <f t="shared" si="3"/>
        <v>0.77679210187437397</v>
      </c>
    </row>
    <row r="32" spans="1:6" x14ac:dyDescent="0.3">
      <c r="A32" s="7" t="s">
        <v>14</v>
      </c>
      <c r="B32" s="7">
        <v>399</v>
      </c>
      <c r="C32" s="11">
        <f t="shared" si="0"/>
        <v>0.05</v>
      </c>
      <c r="D32" s="12">
        <f t="shared" si="1"/>
        <v>5.7089712405208187E-2</v>
      </c>
      <c r="E32" s="13">
        <f t="shared" si="2"/>
        <v>0.35</v>
      </c>
      <c r="F32" s="10">
        <f t="shared" si="3"/>
        <v>0.83388181427958219</v>
      </c>
    </row>
    <row r="33" spans="1:6" x14ac:dyDescent="0.3">
      <c r="A33" s="7" t="s">
        <v>13</v>
      </c>
      <c r="B33" s="7">
        <v>324</v>
      </c>
      <c r="C33" s="11">
        <f t="shared" si="0"/>
        <v>0.05</v>
      </c>
      <c r="D33" s="12">
        <f t="shared" si="1"/>
        <v>4.6358563456860784E-2</v>
      </c>
      <c r="E33" s="13">
        <f t="shared" si="2"/>
        <v>0.39999999999999997</v>
      </c>
      <c r="F33" s="10">
        <f t="shared" si="3"/>
        <v>0.88024037773644292</v>
      </c>
    </row>
    <row r="34" spans="1:6" x14ac:dyDescent="0.3">
      <c r="A34" s="8" t="s">
        <v>15</v>
      </c>
      <c r="B34" s="8">
        <v>133</v>
      </c>
      <c r="C34" s="17">
        <f t="shared" si="0"/>
        <v>0.05</v>
      </c>
      <c r="D34" s="18">
        <f t="shared" si="1"/>
        <v>1.9029904135069393E-2</v>
      </c>
      <c r="E34" s="19">
        <f t="shared" si="2"/>
        <v>0.44999999999999996</v>
      </c>
      <c r="F34" s="20">
        <f t="shared" si="3"/>
        <v>0.89927028187151237</v>
      </c>
    </row>
    <row r="35" spans="1:6" x14ac:dyDescent="0.3">
      <c r="A35" s="8" t="s">
        <v>9</v>
      </c>
      <c r="B35" s="8">
        <v>124</v>
      </c>
      <c r="C35" s="17">
        <f t="shared" si="0"/>
        <v>0.05</v>
      </c>
      <c r="D35" s="18">
        <f t="shared" si="1"/>
        <v>1.7742166261267706E-2</v>
      </c>
      <c r="E35" s="19">
        <f t="shared" si="2"/>
        <v>0.49999999999999994</v>
      </c>
      <c r="F35" s="20">
        <f t="shared" si="3"/>
        <v>0.91701244813278004</v>
      </c>
    </row>
    <row r="36" spans="1:6" x14ac:dyDescent="0.3">
      <c r="A36" s="8" t="s">
        <v>3</v>
      </c>
      <c r="B36" s="8">
        <v>112</v>
      </c>
      <c r="C36" s="17">
        <f t="shared" si="0"/>
        <v>0.05</v>
      </c>
      <c r="D36" s="18">
        <f t="shared" si="1"/>
        <v>1.6025182429532121E-2</v>
      </c>
      <c r="E36" s="19">
        <f t="shared" si="2"/>
        <v>0.54999999999999993</v>
      </c>
      <c r="F36" s="20">
        <f t="shared" si="3"/>
        <v>0.93303763056231215</v>
      </c>
    </row>
    <row r="37" spans="1:6" x14ac:dyDescent="0.3">
      <c r="A37" s="8" t="s">
        <v>6</v>
      </c>
      <c r="B37" s="8">
        <v>95</v>
      </c>
      <c r="C37" s="17">
        <f t="shared" si="0"/>
        <v>0.05</v>
      </c>
      <c r="D37" s="18">
        <f t="shared" si="1"/>
        <v>1.3592788667906711E-2</v>
      </c>
      <c r="E37" s="19">
        <f t="shared" si="2"/>
        <v>0.6</v>
      </c>
      <c r="F37" s="20">
        <f t="shared" si="3"/>
        <v>0.94663041923021884</v>
      </c>
    </row>
    <row r="38" spans="1:6" x14ac:dyDescent="0.3">
      <c r="A38" s="8" t="s">
        <v>5</v>
      </c>
      <c r="B38" s="8">
        <v>78</v>
      </c>
      <c r="C38" s="17">
        <f t="shared" si="0"/>
        <v>0.05</v>
      </c>
      <c r="D38" s="18">
        <f t="shared" si="1"/>
        <v>1.1160394906281299E-2</v>
      </c>
      <c r="E38" s="19">
        <f t="shared" si="2"/>
        <v>0.65</v>
      </c>
      <c r="F38" s="20">
        <f t="shared" si="3"/>
        <v>0.95779081413650013</v>
      </c>
    </row>
    <row r="39" spans="1:6" x14ac:dyDescent="0.3">
      <c r="A39" s="8" t="s">
        <v>2</v>
      </c>
      <c r="B39" s="8">
        <v>65</v>
      </c>
      <c r="C39" s="17">
        <f t="shared" si="0"/>
        <v>0.05</v>
      </c>
      <c r="D39" s="18">
        <f t="shared" si="1"/>
        <v>9.3003290885677499E-3</v>
      </c>
      <c r="E39" s="19">
        <f t="shared" si="2"/>
        <v>0.70000000000000007</v>
      </c>
      <c r="F39" s="20">
        <f t="shared" si="3"/>
        <v>0.96709114322506784</v>
      </c>
    </row>
    <row r="40" spans="1:6" x14ac:dyDescent="0.3">
      <c r="A40" s="8" t="s">
        <v>10</v>
      </c>
      <c r="B40" s="8">
        <v>59</v>
      </c>
      <c r="C40" s="17">
        <f t="shared" si="0"/>
        <v>0.05</v>
      </c>
      <c r="D40" s="18">
        <f t="shared" si="1"/>
        <v>8.4418371726999574E-3</v>
      </c>
      <c r="E40" s="19">
        <f t="shared" si="2"/>
        <v>0.75000000000000011</v>
      </c>
      <c r="F40" s="20">
        <f t="shared" si="3"/>
        <v>0.97553298039776781</v>
      </c>
    </row>
    <row r="41" spans="1:6" x14ac:dyDescent="0.3">
      <c r="A41" s="8" t="s">
        <v>8</v>
      </c>
      <c r="B41" s="8">
        <v>53</v>
      </c>
      <c r="C41" s="17">
        <f t="shared" si="0"/>
        <v>0.05</v>
      </c>
      <c r="D41" s="18">
        <f t="shared" si="1"/>
        <v>7.5833452568321649E-3</v>
      </c>
      <c r="E41" s="19">
        <f t="shared" si="2"/>
        <v>0.80000000000000016</v>
      </c>
      <c r="F41" s="20">
        <f t="shared" si="3"/>
        <v>0.98311632565459994</v>
      </c>
    </row>
    <row r="42" spans="1:6" x14ac:dyDescent="0.3">
      <c r="A42" s="8" t="s">
        <v>0</v>
      </c>
      <c r="B42" s="8">
        <v>47</v>
      </c>
      <c r="C42" s="17">
        <f t="shared" si="0"/>
        <v>0.05</v>
      </c>
      <c r="D42" s="18">
        <f t="shared" si="1"/>
        <v>6.7248533409643724E-3</v>
      </c>
      <c r="E42" s="19">
        <f t="shared" si="2"/>
        <v>0.8500000000000002</v>
      </c>
      <c r="F42" s="20">
        <f t="shared" si="3"/>
        <v>0.98984117899556434</v>
      </c>
    </row>
    <row r="43" spans="1:6" x14ac:dyDescent="0.3">
      <c r="A43" s="8" t="s">
        <v>7</v>
      </c>
      <c r="B43" s="8">
        <v>36</v>
      </c>
      <c r="C43" s="17">
        <f t="shared" si="0"/>
        <v>0.05</v>
      </c>
      <c r="D43" s="18">
        <f t="shared" si="1"/>
        <v>5.1509514952067532E-3</v>
      </c>
      <c r="E43" s="19">
        <f t="shared" si="2"/>
        <v>0.90000000000000024</v>
      </c>
      <c r="F43" s="20">
        <f t="shared" si="3"/>
        <v>0.99499213049077107</v>
      </c>
    </row>
    <row r="44" spans="1:6" x14ac:dyDescent="0.3">
      <c r="A44" s="8" t="s">
        <v>4</v>
      </c>
      <c r="B44" s="8">
        <v>24</v>
      </c>
      <c r="C44" s="17">
        <f t="shared" si="0"/>
        <v>0.05</v>
      </c>
      <c r="D44" s="18">
        <f t="shared" si="1"/>
        <v>3.4339676634711691E-3</v>
      </c>
      <c r="E44" s="19">
        <f t="shared" si="2"/>
        <v>0.95000000000000029</v>
      </c>
      <c r="F44" s="20">
        <f t="shared" si="3"/>
        <v>0.99842609815424221</v>
      </c>
    </row>
    <row r="45" spans="1:6" x14ac:dyDescent="0.3">
      <c r="A45" s="8" t="s">
        <v>1</v>
      </c>
      <c r="B45" s="8">
        <v>11</v>
      </c>
      <c r="C45" s="17">
        <f t="shared" si="0"/>
        <v>0.05</v>
      </c>
      <c r="D45" s="18">
        <f t="shared" si="1"/>
        <v>1.573901845757619E-3</v>
      </c>
      <c r="E45" s="19">
        <f t="shared" si="2"/>
        <v>1.0000000000000002</v>
      </c>
      <c r="F45" s="20">
        <f t="shared" si="3"/>
        <v>0.99999999999999978</v>
      </c>
    </row>
    <row r="46" spans="1:6" x14ac:dyDescent="0.3">
      <c r="A46" s="2">
        <f>COUNTA(A26:A45)</f>
        <v>20</v>
      </c>
      <c r="B46" s="2">
        <f>SUM(B26:B45)</f>
        <v>6989</v>
      </c>
    </row>
  </sheetData>
  <sortState ref="A26:B45">
    <sortCondition descending="1" ref="B26:B45"/>
  </sortState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Mima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Frederic DEBUIRE</dc:creator>
  <cp:lastModifiedBy>Frederic DEBUIRE</cp:lastModifiedBy>
  <dcterms:created xsi:type="dcterms:W3CDTF">2021-03-15T08:34:30Z</dcterms:created>
  <dcterms:modified xsi:type="dcterms:W3CDTF">2022-02-10T08:46:01Z</dcterms:modified>
</cp:coreProperties>
</file>